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67BE0C2C-040E-4E57-AD11-5ED1144A5DD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9" i="1" l="1"/>
  <c r="BC19" i="1"/>
  <c r="BK19" i="1" s="1"/>
  <c r="R19" i="1"/>
  <c r="S19" i="1" s="1"/>
  <c r="BI25" i="1"/>
  <c r="BC25" i="1"/>
  <c r="BK25" i="1" s="1"/>
  <c r="R25" i="1"/>
  <c r="BI24" i="1"/>
  <c r="BC24" i="1"/>
  <c r="BK24" i="1" s="1"/>
  <c r="R24" i="1"/>
  <c r="BI23" i="1"/>
  <c r="BC23" i="1"/>
  <c r="BK23" i="1" s="1"/>
  <c r="R23" i="1"/>
  <c r="BI22" i="1"/>
  <c r="BC22" i="1"/>
  <c r="BK22" i="1" s="1"/>
  <c r="R22" i="1"/>
  <c r="BI21" i="1"/>
  <c r="BC21" i="1"/>
  <c r="BK21" i="1" s="1"/>
  <c r="R21" i="1"/>
  <c r="BI20" i="1"/>
  <c r="BC20" i="1"/>
  <c r="BK20" i="1" s="1"/>
  <c r="R20" i="1"/>
  <c r="BI18" i="1"/>
  <c r="BC18" i="1"/>
  <c r="BK18" i="1" s="1"/>
  <c r="R18" i="1"/>
  <c r="BI17" i="1"/>
  <c r="BC17" i="1"/>
  <c r="BK17" i="1" s="1"/>
  <c r="R17" i="1"/>
  <c r="BI16" i="1"/>
  <c r="BC16" i="1"/>
  <c r="BK16" i="1" s="1"/>
  <c r="R16" i="1"/>
  <c r="BI15" i="1"/>
  <c r="BC15" i="1"/>
  <c r="BK15" i="1" s="1"/>
  <c r="R15" i="1"/>
  <c r="BI14" i="1"/>
  <c r="BC14" i="1"/>
  <c r="BK14" i="1" s="1"/>
  <c r="R14" i="1"/>
  <c r="BI13" i="1"/>
  <c r="BC13" i="1"/>
  <c r="BK13" i="1" s="1"/>
  <c r="R13" i="1"/>
  <c r="BI12" i="1"/>
  <c r="BC12" i="1"/>
  <c r="BK12" i="1" s="1"/>
  <c r="R12" i="1"/>
  <c r="BI11" i="1"/>
  <c r="BC11" i="1"/>
  <c r="BK11" i="1" s="1"/>
  <c r="R11" i="1"/>
  <c r="BI10" i="1"/>
  <c r="BC10" i="1"/>
  <c r="BK10" i="1" s="1"/>
  <c r="R10" i="1"/>
  <c r="BI9" i="1"/>
  <c r="BC9" i="1"/>
  <c r="BK9" i="1" s="1"/>
  <c r="R9" i="1"/>
  <c r="BI8" i="1"/>
  <c r="BC8" i="1"/>
  <c r="BK8" i="1" s="1"/>
  <c r="R8" i="1"/>
  <c r="BI7" i="1"/>
  <c r="BC7" i="1"/>
  <c r="BK7" i="1" s="1"/>
  <c r="R7" i="1"/>
  <c r="BI6" i="1"/>
  <c r="BC6" i="1"/>
  <c r="BK6" i="1" s="1"/>
  <c r="R6" i="1"/>
  <c r="BI5" i="1"/>
  <c r="BC5" i="1"/>
  <c r="BK5" i="1" s="1"/>
  <c r="R5" i="1"/>
  <c r="BI4" i="1"/>
  <c r="BC4" i="1"/>
  <c r="BK4" i="1" s="1"/>
  <c r="R4" i="1"/>
  <c r="BI3" i="1"/>
  <c r="BC3" i="1"/>
  <c r="BK3" i="1" s="1"/>
  <c r="R3" i="1"/>
  <c r="BB1" i="1"/>
  <c r="BC1" i="1" s="1"/>
  <c r="S25" i="1" l="1"/>
  <c r="BD19" i="1"/>
  <c r="S15" i="1"/>
  <c r="S16" i="1"/>
  <c r="BD16" i="1"/>
  <c r="S17" i="1"/>
  <c r="BD17" i="1"/>
  <c r="S18" i="1"/>
  <c r="BD18" i="1"/>
  <c r="S20" i="1"/>
  <c r="BD20" i="1"/>
  <c r="S21" i="1"/>
  <c r="BD21" i="1"/>
  <c r="S22" i="1"/>
  <c r="BD22" i="1"/>
  <c r="S23" i="1"/>
  <c r="BD23" i="1"/>
  <c r="S24" i="1"/>
  <c r="BD24" i="1"/>
  <c r="BD25" i="1"/>
  <c r="S3" i="1"/>
  <c r="BD3" i="1"/>
  <c r="S4" i="1"/>
  <c r="BD4" i="1"/>
  <c r="S5" i="1"/>
  <c r="BD5" i="1"/>
  <c r="S6" i="1"/>
  <c r="BD6" i="1"/>
  <c r="S7" i="1"/>
  <c r="BD7" i="1"/>
  <c r="S8" i="1"/>
  <c r="BD8" i="1"/>
  <c r="S9" i="1"/>
  <c r="BD9" i="1"/>
  <c r="S10" i="1"/>
  <c r="BD10" i="1"/>
  <c r="S11" i="1"/>
  <c r="BD11" i="1"/>
  <c r="S12" i="1"/>
  <c r="BD12" i="1"/>
  <c r="S13" i="1"/>
  <c r="BD13" i="1"/>
  <c r="S14" i="1"/>
  <c r="BD14" i="1"/>
  <c r="B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517E9BEE-DD09-4C5E-968E-3879E833388E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6155ABFD-3995-4502-B268-49598937FA6B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<sst xmlns="http://schemas.openxmlformats.org/spreadsheetml/2006/main" count="110" uniqueCount="104">
  <si>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</si>
  <si>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</si>
  <si>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</si>
  <si>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</si>
  <si>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</si>
  <si>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</si>
  <si>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</si>
  <si>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</si>
  <si>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</si>
  <si>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</si>
  <si>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</si>
  <si>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</si>
  <si>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</si>
  <si>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</si>
  <si>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</si>
  <si>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</si>
  <si>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</si>
  <si>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</si>
  <si>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</si>
  <si>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</si>
  <si>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</si>
  <si>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</si>
  <si>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</si>
  <si>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</si>
  <si>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</si>
  <si>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</si>
  <si>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</si>
  <si>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</si>
  <si>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</si>
  <si>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</si>
  <si>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</si>
  <si>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</si>
  <si>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</si>
  <si>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</si>
  <si>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</si>
  <si>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</si>
  <si>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</si>
  <si>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</si>
  <si>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</si>
  <si>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</si>
  <si>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</si>
  <si>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</si>
  <si>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</si>
  <si>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</si>
  <si>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</si>
  <si>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</si>
  <si>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</si>
  <si>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</si>
  <si>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</si>
  <si>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</si>
  <si>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</si>
  <si>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</si>
  <si>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</si>
  <si>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</si>
  <si>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</si>
  <si>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</si>
  <si>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</si>
  <si>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Вариант</t>
  </si>
  <si>
    <t>ул. Костикова (2-я Звенигородская ул., д.13, стр.42)</t>
  </si>
  <si>
    <t>ул. Пятницкая, д.42</t>
  </si>
  <si>
    <t>ул. Каховка, д.2 (пересечение с ул. Одесской)</t>
  </si>
  <si>
    <t>Ленинский пр-т, д.69</t>
  </si>
  <si>
    <t>Варшавское ш., д.100</t>
  </si>
  <si>
    <t>пр-т Вернадского, д.70А</t>
  </si>
  <si>
    <t>3-я Песчаная ул., д.2</t>
  </si>
  <si>
    <t>пр-т Мира, д.182</t>
  </si>
  <si>
    <t>Мичуринский пр-т, д.12, к.1</t>
  </si>
  <si>
    <t>ул. Новопесчаная, д.10, стр.1</t>
  </si>
  <si>
    <t>ул. Яблочкова, д.18</t>
  </si>
  <si>
    <t>Шмитовский пр-д, д.9/5</t>
  </si>
  <si>
    <t>ул. Советской Армии, д.8</t>
  </si>
  <si>
    <t>Бабыкин</t>
  </si>
  <si>
    <t>Громова</t>
  </si>
  <si>
    <t>Зацепин</t>
  </si>
  <si>
    <t>Котельников</t>
  </si>
  <si>
    <t>Куцев</t>
  </si>
  <si>
    <t>Махин</t>
  </si>
  <si>
    <t>Митков</t>
  </si>
  <si>
    <t>Московцев</t>
  </si>
  <si>
    <t>Озерецкий</t>
  </si>
  <si>
    <t>Парамонова</t>
  </si>
  <si>
    <t>Партс</t>
  </si>
  <si>
    <t>Рожновский</t>
  </si>
  <si>
    <t>Солопова</t>
  </si>
  <si>
    <t>ул. Академика Пилюгина, д.18</t>
  </si>
  <si>
    <t>ул. Лобачевского, д.2, стр.1</t>
  </si>
  <si>
    <t>ул. Каланчёвская, д.15А</t>
  </si>
  <si>
    <t>ул. Профсоюзная, д.109, Вс.1 (ст. м. Коньково, выход №10)</t>
  </si>
  <si>
    <t>ул. Марии Ульяновой, д.16</t>
  </si>
  <si>
    <t>Ленинский пр-т, д.34/1</t>
  </si>
  <si>
    <t>ул. Трифоновская, д.61, к.1</t>
  </si>
  <si>
    <t>ул. Полковая, д.1, стр.2</t>
  </si>
  <si>
    <t>Ломоносовский пр-т, д.43/40</t>
  </si>
  <si>
    <t>Фомин</t>
  </si>
  <si>
    <t>Чугин</t>
  </si>
  <si>
    <t>Шипков</t>
  </si>
  <si>
    <t>Альджамани</t>
  </si>
  <si>
    <t>Казаков</t>
  </si>
  <si>
    <t>Кондо</t>
  </si>
  <si>
    <t>Меселмани</t>
  </si>
  <si>
    <t>Слим</t>
  </si>
  <si>
    <t>Цитлидзе</t>
  </si>
  <si>
    <t>Цховребов</t>
  </si>
  <si>
    <t>Варшавское ш., д.26 (ст. м. Нагатинская)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</si>
</sst>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164" fontId="2" fillId="9" borderId="1" xfId="0" applyNumberFormat="1" applyFont="1" applyFill="1" applyBorder="1"/>
    <xf numFmtId="164" fontId="3" fillId="9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165" fontId="3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2" borderId="0" xfId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2" fontId="2" fillId="4" borderId="1" xfId="0" applyNumberFormat="1" applyFont="1" applyFill="1" applyBorder="1"/>
    <xf numFmtId="1" fontId="2" fillId="5" borderId="1" xfId="0" applyNumberFormat="1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5"/>
  <sheetViews>
    <sheetView tabSelected="1" topLeftCell="AL1" workbookViewId="0">
      <selection activeCell="A19" sqref="A19:BL19"/>
    </sheetView>
  </sheetViews>
  <sheetFormatPr defaultRowHeight="15" x14ac:dyDescent="0.25"/>
  <cols>
    <col min="2" max="2" width="21.140625" customWidth="1"/>
    <col min="65" max="65" width="12.85546875" bestFit="1" customWidth="1"/>
  </cols>
  <sheetData>
    <row r="1" spans="1:65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0.1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0.12</v>
      </c>
      <c r="AR1" s="11">
        <v>0.01</v>
      </c>
      <c r="AS1" s="11">
        <v>5.0999999999999997E-2</v>
      </c>
      <c r="AT1" s="11">
        <v>0.11</v>
      </c>
      <c r="AU1" s="11">
        <v>0.1</v>
      </c>
      <c r="AV1" s="11">
        <v>0.03</v>
      </c>
      <c r="AW1" s="11">
        <v>2.1000000000000001E-2</v>
      </c>
      <c r="AX1" s="11">
        <v>0.04</v>
      </c>
      <c r="AY1" s="11">
        <v>0.05</v>
      </c>
      <c r="AZ1" s="11">
        <v>0.06</v>
      </c>
      <c r="BA1" s="11">
        <v>0.1</v>
      </c>
      <c r="BB1" s="11">
        <f>1-SUM(AK1:BA1)</f>
        <v>7.6999999999999846E-2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5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7" t="s">
        <v>35</v>
      </c>
      <c r="AR2" s="27" t="s">
        <v>36</v>
      </c>
      <c r="AS2" s="27" t="s">
        <v>37</v>
      </c>
      <c r="AT2" s="27" t="s">
        <v>38</v>
      </c>
      <c r="AU2" s="27" t="s">
        <v>39</v>
      </c>
      <c r="AV2" s="27" t="s">
        <v>40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B2" s="27" t="s">
        <v>46</v>
      </c>
      <c r="BC2" s="28" t="s">
        <v>47</v>
      </c>
      <c r="BD2" s="29" t="s">
        <v>48</v>
      </c>
      <c r="BE2" s="30" t="s">
        <v>49</v>
      </c>
      <c r="BF2" s="30" t="s">
        <v>50</v>
      </c>
      <c r="BG2" s="30" t="s">
        <v>51</v>
      </c>
      <c r="BH2" s="30" t="s">
        <v>52</v>
      </c>
      <c r="BI2" s="31" t="s">
        <v>53</v>
      </c>
      <c r="BJ2" s="29" t="s">
        <v>54</v>
      </c>
      <c r="BK2" s="31" t="s">
        <v>55</v>
      </c>
      <c r="BL2" s="29" t="s">
        <v>56</v>
      </c>
      <c r="BM2" s="32" t="s">
        <v>57</v>
      </c>
    </row>
    <row r="3" spans="1:65" ht="54.75" customHeight="1" thickBot="1" x14ac:dyDescent="0.3">
      <c r="A3" s="33">
        <v>255</v>
      </c>
      <c r="B3" s="34" t="s">
        <v>58</v>
      </c>
      <c r="C3" s="33">
        <v>24</v>
      </c>
      <c r="D3" s="33">
        <v>2856</v>
      </c>
      <c r="E3" s="35">
        <v>186</v>
      </c>
      <c r="R3" s="36">
        <f t="shared" ref="R3:R25" si="0">D3/C3/E3</f>
        <v>0.63978494623655913</v>
      </c>
      <c r="S3" s="37">
        <f t="shared" ref="S3:S25" si="1">_xlfn.RANK.EQ($R$3,$R$3:$R$419)</f>
        <v>23</v>
      </c>
      <c r="BC3" s="36">
        <f t="shared" ref="BC3:BC25" si="2">SUMPRODUCT($AK$1:$BB$1,AK3:BB3)</f>
        <v>0</v>
      </c>
      <c r="BD3" s="38">
        <f t="shared" ref="BD3:BD25" si="3">_xlfn.RANK.EQ(BC3,BC$3:BC$409)</f>
        <v>1</v>
      </c>
      <c r="BI3" s="39" t="e">
        <f t="shared" ref="BI3:BI25" si="4">AVERAGE(BE3:BH3)</f>
        <v>#DIV/0!</v>
      </c>
      <c r="BK3" s="40" t="e">
        <f t="shared" ref="BK3:BK25" si="5">BC3*BI3</f>
        <v>#DIV/0!</v>
      </c>
      <c r="BM3" s="32" t="s">
        <v>71</v>
      </c>
    </row>
    <row r="4" spans="1:65" ht="23.25" customHeight="1" thickBot="1" x14ac:dyDescent="0.3">
      <c r="A4" s="33">
        <v>77</v>
      </c>
      <c r="B4" s="34" t="s">
        <v>59</v>
      </c>
      <c r="C4" s="33">
        <v>10</v>
      </c>
      <c r="D4" s="33">
        <v>2853</v>
      </c>
      <c r="E4" s="35">
        <v>186</v>
      </c>
      <c r="R4" s="36">
        <f t="shared" si="0"/>
        <v>1.5338709677419355</v>
      </c>
      <c r="S4" s="37">
        <f t="shared" si="1"/>
        <v>23</v>
      </c>
      <c r="BC4" s="36">
        <f t="shared" si="2"/>
        <v>0</v>
      </c>
      <c r="BD4" s="38">
        <f t="shared" si="3"/>
        <v>1</v>
      </c>
      <c r="BI4" s="39" t="e">
        <f t="shared" si="4"/>
        <v>#DIV/0!</v>
      </c>
      <c r="BK4" s="40" t="e">
        <f t="shared" si="5"/>
        <v>#DIV/0!</v>
      </c>
      <c r="BM4" s="32" t="s">
        <v>72</v>
      </c>
    </row>
    <row r="5" spans="1:65" ht="51.75" customHeight="1" thickBot="1" x14ac:dyDescent="0.3">
      <c r="A5" s="33">
        <v>327</v>
      </c>
      <c r="B5" s="34" t="s">
        <v>60</v>
      </c>
      <c r="C5" s="33">
        <v>12</v>
      </c>
      <c r="D5" s="33">
        <v>2798</v>
      </c>
      <c r="E5" s="35">
        <v>186</v>
      </c>
      <c r="R5" s="36">
        <f t="shared" si="0"/>
        <v>1.2535842293906809</v>
      </c>
      <c r="S5" s="37">
        <f t="shared" si="1"/>
        <v>23</v>
      </c>
      <c r="BC5" s="36">
        <f t="shared" si="2"/>
        <v>0</v>
      </c>
      <c r="BD5" s="38">
        <f t="shared" si="3"/>
        <v>1</v>
      </c>
      <c r="BI5" s="39" t="e">
        <f t="shared" si="4"/>
        <v>#DIV/0!</v>
      </c>
      <c r="BK5" s="40" t="e">
        <f t="shared" si="5"/>
        <v>#DIV/0!</v>
      </c>
      <c r="BM5" s="32" t="s">
        <v>73</v>
      </c>
    </row>
    <row r="6" spans="1:65" ht="27.75" customHeight="1" thickBot="1" x14ac:dyDescent="0.3">
      <c r="A6" s="33">
        <v>319</v>
      </c>
      <c r="B6" s="34" t="s">
        <v>61</v>
      </c>
      <c r="C6" s="33">
        <v>15</v>
      </c>
      <c r="D6" s="33">
        <v>2786</v>
      </c>
      <c r="E6" s="35">
        <v>186</v>
      </c>
      <c r="R6" s="36">
        <f t="shared" si="0"/>
        <v>0.9985663082437275</v>
      </c>
      <c r="S6" s="37">
        <f t="shared" si="1"/>
        <v>23</v>
      </c>
      <c r="BC6" s="36">
        <f t="shared" si="2"/>
        <v>0</v>
      </c>
      <c r="BD6" s="38">
        <f t="shared" si="3"/>
        <v>1</v>
      </c>
      <c r="BI6" s="39" t="e">
        <f t="shared" si="4"/>
        <v>#DIV/0!</v>
      </c>
      <c r="BK6" s="40" t="e">
        <f t="shared" si="5"/>
        <v>#DIV/0!</v>
      </c>
      <c r="BM6" s="32" t="s">
        <v>74</v>
      </c>
    </row>
    <row r="7" spans="1:65" ht="31.5" customHeight="1" thickBot="1" x14ac:dyDescent="0.3">
      <c r="A7" s="33">
        <v>388</v>
      </c>
      <c r="B7" s="34" t="s">
        <v>62</v>
      </c>
      <c r="C7" s="33">
        <v>12</v>
      </c>
      <c r="D7" s="33">
        <v>2772</v>
      </c>
      <c r="E7" s="35">
        <v>186</v>
      </c>
      <c r="R7" s="36">
        <f t="shared" si="0"/>
        <v>1.2419354838709677</v>
      </c>
      <c r="S7" s="37">
        <f t="shared" si="1"/>
        <v>23</v>
      </c>
      <c r="BC7" s="36">
        <f t="shared" si="2"/>
        <v>0</v>
      </c>
      <c r="BD7" s="38">
        <f t="shared" si="3"/>
        <v>1</v>
      </c>
      <c r="BI7" s="39" t="e">
        <f t="shared" si="4"/>
        <v>#DIV/0!</v>
      </c>
      <c r="BK7" s="40" t="e">
        <f t="shared" si="5"/>
        <v>#DIV/0!</v>
      </c>
      <c r="BM7" s="32" t="s">
        <v>75</v>
      </c>
    </row>
    <row r="8" spans="1:65" ht="30.75" customHeight="1" thickBot="1" x14ac:dyDescent="0.3">
      <c r="A8" s="33">
        <v>284</v>
      </c>
      <c r="B8" s="34" t="s">
        <v>63</v>
      </c>
      <c r="C8" s="33">
        <v>12</v>
      </c>
      <c r="D8" s="33">
        <v>2751</v>
      </c>
      <c r="E8" s="35">
        <v>186</v>
      </c>
      <c r="R8" s="36">
        <f t="shared" si="0"/>
        <v>1.23252688172043</v>
      </c>
      <c r="S8" s="37">
        <f t="shared" si="1"/>
        <v>23</v>
      </c>
      <c r="BC8" s="36">
        <f t="shared" si="2"/>
        <v>0</v>
      </c>
      <c r="BD8" s="38">
        <f t="shared" si="3"/>
        <v>1</v>
      </c>
      <c r="BI8" s="39" t="e">
        <f t="shared" si="4"/>
        <v>#DIV/0!</v>
      </c>
      <c r="BK8" s="40" t="e">
        <f t="shared" si="5"/>
        <v>#DIV/0!</v>
      </c>
      <c r="BM8" s="32" t="s">
        <v>76</v>
      </c>
    </row>
    <row r="9" spans="1:65" ht="24.75" customHeight="1" thickBot="1" x14ac:dyDescent="0.3">
      <c r="A9" s="33">
        <v>502</v>
      </c>
      <c r="B9" s="34" t="s">
        <v>64</v>
      </c>
      <c r="C9" s="33">
        <v>15</v>
      </c>
      <c r="D9" s="33">
        <v>2748</v>
      </c>
      <c r="E9" s="35">
        <v>186</v>
      </c>
      <c r="R9" s="36">
        <f t="shared" si="0"/>
        <v>0.98494623655913971</v>
      </c>
      <c r="S9" s="37">
        <f t="shared" si="1"/>
        <v>23</v>
      </c>
      <c r="BC9" s="36">
        <f t="shared" si="2"/>
        <v>0</v>
      </c>
      <c r="BD9" s="38">
        <f t="shared" si="3"/>
        <v>1</v>
      </c>
      <c r="BI9" s="39" t="e">
        <f t="shared" si="4"/>
        <v>#DIV/0!</v>
      </c>
      <c r="BK9" s="40" t="e">
        <f t="shared" si="5"/>
        <v>#DIV/0!</v>
      </c>
      <c r="BM9" s="32" t="s">
        <v>77</v>
      </c>
    </row>
    <row r="10" spans="1:65" ht="27.75" customHeight="1" thickBot="1" x14ac:dyDescent="0.3">
      <c r="A10" s="33">
        <v>536</v>
      </c>
      <c r="B10" s="34" t="s">
        <v>65</v>
      </c>
      <c r="C10" s="33">
        <v>15</v>
      </c>
      <c r="D10" s="33">
        <v>2746</v>
      </c>
      <c r="E10" s="35">
        <v>186</v>
      </c>
      <c r="R10" s="36">
        <f t="shared" si="0"/>
        <v>0.98422939068100357</v>
      </c>
      <c r="S10" s="37">
        <f t="shared" si="1"/>
        <v>23</v>
      </c>
      <c r="BC10" s="36">
        <f t="shared" si="2"/>
        <v>0</v>
      </c>
      <c r="BD10" s="38">
        <f t="shared" si="3"/>
        <v>1</v>
      </c>
      <c r="BI10" s="39" t="e">
        <f t="shared" si="4"/>
        <v>#DIV/0!</v>
      </c>
      <c r="BK10" s="40" t="e">
        <f t="shared" si="5"/>
        <v>#DIV/0!</v>
      </c>
      <c r="BM10" s="32" t="s">
        <v>78</v>
      </c>
    </row>
    <row r="11" spans="1:65" ht="34.5" customHeight="1" thickBot="1" x14ac:dyDescent="0.3">
      <c r="A11" s="33">
        <v>300</v>
      </c>
      <c r="B11" s="34" t="s">
        <v>66</v>
      </c>
      <c r="C11" s="33">
        <v>12</v>
      </c>
      <c r="D11" s="33">
        <v>2739</v>
      </c>
      <c r="E11" s="35">
        <v>186</v>
      </c>
      <c r="R11" s="36">
        <f t="shared" si="0"/>
        <v>1.2271505376344085</v>
      </c>
      <c r="S11" s="37">
        <f t="shared" si="1"/>
        <v>23</v>
      </c>
      <c r="BC11" s="36">
        <f t="shared" si="2"/>
        <v>0</v>
      </c>
      <c r="BD11" s="38">
        <f t="shared" si="3"/>
        <v>1</v>
      </c>
      <c r="BI11" s="39" t="e">
        <f t="shared" si="4"/>
        <v>#DIV/0!</v>
      </c>
      <c r="BK11" s="40" t="e">
        <f t="shared" si="5"/>
        <v>#DIV/0!</v>
      </c>
      <c r="BM11" s="32" t="s">
        <v>79</v>
      </c>
    </row>
    <row r="12" spans="1:65" ht="38.25" customHeight="1" thickBot="1" x14ac:dyDescent="0.3">
      <c r="A12" s="33">
        <v>507</v>
      </c>
      <c r="B12" s="34" t="s">
        <v>67</v>
      </c>
      <c r="C12" s="33">
        <v>15</v>
      </c>
      <c r="D12" s="33">
        <v>2695</v>
      </c>
      <c r="E12" s="35">
        <v>186</v>
      </c>
      <c r="R12" s="36">
        <f t="shared" si="0"/>
        <v>0.96594982078853042</v>
      </c>
      <c r="S12" s="37">
        <f t="shared" si="1"/>
        <v>23</v>
      </c>
      <c r="BC12" s="36">
        <f t="shared" si="2"/>
        <v>0</v>
      </c>
      <c r="BD12" s="38">
        <f t="shared" si="3"/>
        <v>1</v>
      </c>
      <c r="BI12" s="39" t="e">
        <f t="shared" si="4"/>
        <v>#DIV/0!</v>
      </c>
      <c r="BK12" s="40" t="e">
        <f t="shared" si="5"/>
        <v>#DIV/0!</v>
      </c>
      <c r="BM12" s="32" t="s">
        <v>80</v>
      </c>
    </row>
    <row r="13" spans="1:65" ht="26.25" customHeight="1" thickBot="1" x14ac:dyDescent="0.3">
      <c r="A13" s="33">
        <v>480</v>
      </c>
      <c r="B13" s="34" t="s">
        <v>68</v>
      </c>
      <c r="C13" s="33">
        <v>12</v>
      </c>
      <c r="D13" s="33">
        <v>2671</v>
      </c>
      <c r="E13" s="35">
        <v>186</v>
      </c>
      <c r="R13" s="36">
        <f t="shared" si="0"/>
        <v>1.1966845878136201</v>
      </c>
      <c r="S13" s="37">
        <f t="shared" si="1"/>
        <v>23</v>
      </c>
      <c r="BC13" s="36">
        <f t="shared" si="2"/>
        <v>0</v>
      </c>
      <c r="BD13" s="38">
        <f t="shared" si="3"/>
        <v>1</v>
      </c>
      <c r="BI13" s="39" t="e">
        <f t="shared" si="4"/>
        <v>#DIV/0!</v>
      </c>
      <c r="BK13" s="40" t="e">
        <f t="shared" si="5"/>
        <v>#DIV/0!</v>
      </c>
      <c r="BM13" s="32" t="s">
        <v>81</v>
      </c>
    </row>
    <row r="14" spans="1:65" ht="32.25" customHeight="1" thickBot="1" x14ac:dyDescent="0.3">
      <c r="A14" s="33">
        <v>254</v>
      </c>
      <c r="B14" s="34" t="s">
        <v>69</v>
      </c>
      <c r="C14" s="33">
        <v>12</v>
      </c>
      <c r="D14" s="33">
        <v>2668</v>
      </c>
      <c r="E14" s="35">
        <v>186</v>
      </c>
      <c r="R14" s="36">
        <f t="shared" si="0"/>
        <v>1.1953405017921148</v>
      </c>
      <c r="S14" s="37">
        <f t="shared" si="1"/>
        <v>23</v>
      </c>
      <c r="BC14" s="36">
        <f t="shared" si="2"/>
        <v>0</v>
      </c>
      <c r="BD14" s="38">
        <f t="shared" si="3"/>
        <v>1</v>
      </c>
      <c r="BI14" s="39" t="e">
        <f t="shared" si="4"/>
        <v>#DIV/0!</v>
      </c>
      <c r="BK14" s="40" t="e">
        <f t="shared" si="5"/>
        <v>#DIV/0!</v>
      </c>
      <c r="BM14" s="32" t="s">
        <v>82</v>
      </c>
    </row>
    <row r="15" spans="1:65" ht="39.75" customHeight="1" thickBot="1" x14ac:dyDescent="0.3">
      <c r="A15" s="33">
        <v>421</v>
      </c>
      <c r="B15" s="34" t="s">
        <v>70</v>
      </c>
      <c r="C15" s="33">
        <v>12</v>
      </c>
      <c r="D15" s="33">
        <v>2648</v>
      </c>
      <c r="E15" s="35">
        <v>186</v>
      </c>
      <c r="R15" s="36">
        <f t="shared" si="0"/>
        <v>1.1863799283154122</v>
      </c>
      <c r="S15" s="37">
        <f t="shared" si="1"/>
        <v>23</v>
      </c>
      <c r="BC15" s="36">
        <f t="shared" si="2"/>
        <v>0</v>
      </c>
      <c r="BD15" s="38">
        <f t="shared" si="3"/>
        <v>1</v>
      </c>
      <c r="BI15" s="39" t="e">
        <f t="shared" si="4"/>
        <v>#DIV/0!</v>
      </c>
      <c r="BK15" s="40" t="e">
        <f t="shared" si="5"/>
        <v>#DIV/0!</v>
      </c>
      <c r="BM15" s="32" t="s">
        <v>83</v>
      </c>
    </row>
    <row r="16" spans="1:65" ht="30.75" thickBot="1" x14ac:dyDescent="0.3">
      <c r="A16" s="33">
        <v>337</v>
      </c>
      <c r="B16" s="34" t="s">
        <v>84</v>
      </c>
      <c r="C16" s="33">
        <v>12</v>
      </c>
      <c r="D16" s="33">
        <v>2958</v>
      </c>
      <c r="E16" s="35">
        <v>186</v>
      </c>
      <c r="R16" s="36">
        <f t="shared" si="0"/>
        <v>1.325268817204301</v>
      </c>
      <c r="S16" s="37">
        <f t="shared" si="1"/>
        <v>23</v>
      </c>
      <c r="BC16" s="36">
        <f t="shared" si="2"/>
        <v>0</v>
      </c>
      <c r="BD16" s="38">
        <f t="shared" si="3"/>
        <v>1</v>
      </c>
      <c r="BI16" s="39" t="e">
        <f t="shared" si="4"/>
        <v>#DIV/0!</v>
      </c>
      <c r="BK16" s="40" t="e">
        <f t="shared" si="5"/>
        <v>#DIV/0!</v>
      </c>
      <c r="BM16" s="32" t="s">
        <v>93</v>
      </c>
    </row>
    <row r="17" spans="1:65" ht="30.75" thickBot="1" x14ac:dyDescent="0.3">
      <c r="A17" s="33">
        <v>324</v>
      </c>
      <c r="B17" s="34" t="s">
        <v>85</v>
      </c>
      <c r="C17" s="33">
        <v>10</v>
      </c>
      <c r="D17" s="33">
        <v>2944</v>
      </c>
      <c r="E17" s="35">
        <v>186</v>
      </c>
      <c r="R17" s="36">
        <f t="shared" si="0"/>
        <v>1.5827956989247312</v>
      </c>
      <c r="S17" s="37">
        <f t="shared" si="1"/>
        <v>23</v>
      </c>
      <c r="BC17" s="36">
        <f t="shared" si="2"/>
        <v>0</v>
      </c>
      <c r="BD17" s="38">
        <f t="shared" si="3"/>
        <v>1</v>
      </c>
      <c r="BI17" s="39" t="e">
        <f t="shared" si="4"/>
        <v>#DIV/0!</v>
      </c>
      <c r="BK17" s="40" t="e">
        <f t="shared" si="5"/>
        <v>#DIV/0!</v>
      </c>
      <c r="BM17" s="32" t="s">
        <v>94</v>
      </c>
    </row>
    <row r="18" spans="1:65" ht="30.75" thickBot="1" x14ac:dyDescent="0.3">
      <c r="A18" s="33">
        <v>459</v>
      </c>
      <c r="B18" s="34" t="s">
        <v>86</v>
      </c>
      <c r="C18" s="33">
        <v>12</v>
      </c>
      <c r="D18" s="33">
        <v>2923</v>
      </c>
      <c r="E18" s="35">
        <v>186</v>
      </c>
      <c r="R18" s="36">
        <f t="shared" si="0"/>
        <v>1.3095878136200718</v>
      </c>
      <c r="S18" s="37">
        <f t="shared" si="1"/>
        <v>23</v>
      </c>
      <c r="BC18" s="36">
        <f t="shared" si="2"/>
        <v>0</v>
      </c>
      <c r="BD18" s="38">
        <f t="shared" si="3"/>
        <v>1</v>
      </c>
      <c r="BI18" s="39" t="e">
        <f t="shared" si="4"/>
        <v>#DIV/0!</v>
      </c>
      <c r="BK18" s="40" t="e">
        <f t="shared" si="5"/>
        <v>#DIV/0!</v>
      </c>
      <c r="BM18" s="32" t="s">
        <v>95</v>
      </c>
    </row>
    <row r="19" spans="1:65" ht="30.75" thickBot="1" x14ac:dyDescent="0.3">
      <c r="A19" s="33">
        <v>280</v>
      </c>
      <c r="B19" s="34" t="s">
        <v>103</v>
      </c>
      <c r="C19" s="33">
        <v>12</v>
      </c>
      <c r="D19" s="33">
        <v>2962</v>
      </c>
      <c r="E19" s="35">
        <v>186</v>
      </c>
      <c r="R19" s="36">
        <f t="shared" si="0"/>
        <v>1.3270609318996416</v>
      </c>
      <c r="S19" s="37">
        <f t="shared" si="1"/>
        <v>23</v>
      </c>
      <c r="BC19" s="36">
        <f t="shared" si="2"/>
        <v>0</v>
      </c>
      <c r="BD19" s="38">
        <f t="shared" si="3"/>
        <v>1</v>
      </c>
      <c r="BI19" s="39" t="e">
        <f t="shared" si="4"/>
        <v>#DIV/0!</v>
      </c>
      <c r="BK19" s="40" t="e">
        <f t="shared" si="5"/>
        <v>#DIV/0!</v>
      </c>
      <c r="BM19" s="32" t="s">
        <v>96</v>
      </c>
    </row>
    <row r="20" spans="1:65" ht="50.25" customHeight="1" thickBot="1" x14ac:dyDescent="0.3">
      <c r="A20" s="33">
        <v>387</v>
      </c>
      <c r="B20" s="34" t="s">
        <v>87</v>
      </c>
      <c r="C20" s="33">
        <v>12</v>
      </c>
      <c r="D20" s="33">
        <v>2888</v>
      </c>
      <c r="E20" s="35">
        <v>186</v>
      </c>
      <c r="R20" s="36">
        <f t="shared" si="0"/>
        <v>1.2939068100358422</v>
      </c>
      <c r="S20" s="37">
        <f t="shared" si="1"/>
        <v>23</v>
      </c>
      <c r="BC20" s="36">
        <f t="shared" si="2"/>
        <v>0</v>
      </c>
      <c r="BD20" s="38">
        <f t="shared" si="3"/>
        <v>1</v>
      </c>
      <c r="BI20" s="39" t="e">
        <f t="shared" si="4"/>
        <v>#DIV/0!</v>
      </c>
      <c r="BK20" s="40" t="e">
        <f t="shared" si="5"/>
        <v>#DIV/0!</v>
      </c>
      <c r="BM20" s="32" t="s">
        <v>97</v>
      </c>
    </row>
    <row r="21" spans="1:65" ht="30.75" thickBot="1" x14ac:dyDescent="0.3">
      <c r="A21" s="33">
        <v>364</v>
      </c>
      <c r="B21" s="34" t="s">
        <v>88</v>
      </c>
      <c r="C21" s="33">
        <v>12</v>
      </c>
      <c r="D21" s="33">
        <v>2881</v>
      </c>
      <c r="E21" s="35">
        <v>186</v>
      </c>
      <c r="R21" s="36">
        <f t="shared" si="0"/>
        <v>1.2907706093189966</v>
      </c>
      <c r="S21" s="37">
        <f t="shared" si="1"/>
        <v>23</v>
      </c>
      <c r="BC21" s="36">
        <f t="shared" si="2"/>
        <v>0</v>
      </c>
      <c r="BD21" s="38">
        <f t="shared" si="3"/>
        <v>1</v>
      </c>
      <c r="BI21" s="39" t="e">
        <f t="shared" si="4"/>
        <v>#DIV/0!</v>
      </c>
      <c r="BK21" s="40" t="e">
        <f t="shared" si="5"/>
        <v>#DIV/0!</v>
      </c>
      <c r="BM21" s="32" t="s">
        <v>98</v>
      </c>
    </row>
    <row r="22" spans="1:65" ht="30.75" thickBot="1" x14ac:dyDescent="0.3">
      <c r="A22" s="33">
        <v>310</v>
      </c>
      <c r="B22" s="34" t="s">
        <v>89</v>
      </c>
      <c r="C22" s="33">
        <v>12</v>
      </c>
      <c r="D22" s="33">
        <v>2878</v>
      </c>
      <c r="E22" s="35">
        <v>186</v>
      </c>
      <c r="R22" s="36">
        <f t="shared" si="0"/>
        <v>1.2894265232974911</v>
      </c>
      <c r="S22" s="37">
        <f t="shared" si="1"/>
        <v>23</v>
      </c>
      <c r="BC22" s="36">
        <f t="shared" si="2"/>
        <v>0</v>
      </c>
      <c r="BD22" s="38">
        <f t="shared" si="3"/>
        <v>1</v>
      </c>
      <c r="BI22" s="39" t="e">
        <f t="shared" si="4"/>
        <v>#DIV/0!</v>
      </c>
      <c r="BK22" s="40" t="e">
        <f t="shared" si="5"/>
        <v>#DIV/0!</v>
      </c>
      <c r="BM22" s="32" t="s">
        <v>99</v>
      </c>
    </row>
    <row r="23" spans="1:65" ht="30.75" thickBot="1" x14ac:dyDescent="0.3">
      <c r="A23" s="33">
        <v>429</v>
      </c>
      <c r="B23" s="34" t="s">
        <v>90</v>
      </c>
      <c r="C23" s="33">
        <v>12</v>
      </c>
      <c r="D23" s="33">
        <v>2877</v>
      </c>
      <c r="E23" s="35">
        <v>186</v>
      </c>
      <c r="R23" s="36">
        <f t="shared" si="0"/>
        <v>1.288978494623656</v>
      </c>
      <c r="S23" s="37">
        <f t="shared" si="1"/>
        <v>23</v>
      </c>
      <c r="BC23" s="36">
        <f t="shared" si="2"/>
        <v>0</v>
      </c>
      <c r="BD23" s="38">
        <f t="shared" si="3"/>
        <v>1</v>
      </c>
      <c r="BI23" s="39" t="e">
        <f t="shared" si="4"/>
        <v>#DIV/0!</v>
      </c>
      <c r="BK23" s="40" t="e">
        <f t="shared" si="5"/>
        <v>#DIV/0!</v>
      </c>
      <c r="BM23" s="32" t="s">
        <v>100</v>
      </c>
    </row>
    <row r="24" spans="1:65" ht="30.75" thickBot="1" x14ac:dyDescent="0.3">
      <c r="A24" s="33">
        <v>533</v>
      </c>
      <c r="B24" s="34" t="s">
        <v>91</v>
      </c>
      <c r="C24" s="33">
        <v>12</v>
      </c>
      <c r="D24" s="33">
        <v>2875</v>
      </c>
      <c r="E24" s="35">
        <v>186</v>
      </c>
      <c r="R24" s="36">
        <f t="shared" si="0"/>
        <v>1.2880824372759858</v>
      </c>
      <c r="S24" s="37">
        <f t="shared" si="1"/>
        <v>23</v>
      </c>
      <c r="BC24" s="36">
        <f t="shared" si="2"/>
        <v>0</v>
      </c>
      <c r="BD24" s="38">
        <f t="shared" si="3"/>
        <v>1</v>
      </c>
      <c r="BI24" s="39" t="e">
        <f t="shared" si="4"/>
        <v>#DIV/0!</v>
      </c>
      <c r="BK24" s="40" t="e">
        <f t="shared" si="5"/>
        <v>#DIV/0!</v>
      </c>
      <c r="BM24" s="32" t="s">
        <v>101</v>
      </c>
    </row>
    <row r="25" spans="1:65" ht="30.75" thickBot="1" x14ac:dyDescent="0.3">
      <c r="A25" s="33">
        <v>354</v>
      </c>
      <c r="B25" s="34" t="s">
        <v>92</v>
      </c>
      <c r="C25" s="33">
        <v>12</v>
      </c>
      <c r="D25" s="33">
        <v>2867</v>
      </c>
      <c r="E25" s="35">
        <v>186</v>
      </c>
      <c r="R25" s="36">
        <f t="shared" si="0"/>
        <v>1.2844982078853047</v>
      </c>
      <c r="S25" s="37">
        <f t="shared" si="1"/>
        <v>23</v>
      </c>
      <c r="BC25" s="36">
        <f t="shared" si="2"/>
        <v>0</v>
      </c>
      <c r="BD25" s="38">
        <f t="shared" si="3"/>
        <v>1</v>
      </c>
      <c r="BI25" s="39" t="e">
        <f t="shared" si="4"/>
        <v>#DIV/0!</v>
      </c>
      <c r="BK25" s="40" t="e">
        <f t="shared" si="5"/>
        <v>#DIV/0!</v>
      </c>
      <c r="BM25" s="32" t="s">
        <v>102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2019-02-09T19:03:22Z</dcterms:modified>
</cp:coreProperties>
</file>